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jp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 showInkAnnotation="0"/>
  <bookViews>
    <workbookView activeTab="0" tabRatio="500" windowHeight="19980" windowWidth="26720" xWindow="3280" yWindow="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<sst xmlns="http://schemas.openxmlformats.org/spreadsheetml/2006/main" count="84" uniqueCount="60">
  <si>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</si>
  <si>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</si>
  <si>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</si>
  <si>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</si>
  <si>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</si>
  <si>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</si>
  <si>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</si>
  <si>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</si>
  <si>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</si>
  <si>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</si>
  <si>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</si>
  <si>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Clerk's Salary</t>
  </si>
  <si>
    <t>November</t>
  </si>
  <si>
    <t>Expense Item</t>
  </si>
  <si>
    <t>Water</t>
  </si>
  <si>
    <t>Fees</t>
  </si>
  <si>
    <t>Insurance</t>
  </si>
  <si>
    <t>Village Hall</t>
  </si>
  <si>
    <t>Materials</t>
  </si>
  <si>
    <t>Donations</t>
  </si>
  <si>
    <t>Duchy</t>
  </si>
  <si>
    <t>Totals</t>
  </si>
  <si>
    <t>Electricity</t>
  </si>
  <si>
    <t>Notes:</t>
  </si>
  <si>
    <t>Petty Cash Book</t>
  </si>
  <si>
    <r>
      <t xml:space="preserve">Figures in </t>
    </r>
    <r>
      <rPr>
        <rFont val="Calibri"/>
        <i/>
        <color rgb="FF0000FF"/>
        <sz val="12"/>
        <scheme val="minor"/>
      </rPr>
      <t>blue italics</t>
    </r>
    <r>
      <rPr>
        <rFont val="Calibri"/>
        <i/>
        <color rgb="FF000000"/>
        <sz val="12"/>
        <scheme val="minor"/>
      </rPr>
      <t xml:space="preserve"> are a forecast of future in-year expense</t>
    </r>
  </si>
  <si>
    <t>Income Item</t>
  </si>
  <si>
    <t xml:space="preserve">Precept </t>
  </si>
  <si>
    <t xml:space="preserve">Country Fair </t>
  </si>
  <si>
    <t>EDF Credit</t>
  </si>
  <si>
    <t xml:space="preserve">Grant </t>
  </si>
  <si>
    <t>Pavilion</t>
  </si>
  <si>
    <t>Misc. receipt</t>
  </si>
  <si>
    <t>VAT receipt</t>
  </si>
  <si>
    <t>C. H.</t>
  </si>
  <si>
    <t>Grass ect.</t>
  </si>
  <si>
    <t>2016/17</t>
  </si>
  <si>
    <t>Precept: £8000 pa.</t>
  </si>
  <si>
    <t>IT&amp;Web Site</t>
  </si>
  <si>
    <t>Maintenance</t>
  </si>
  <si>
    <t>Potential In-year Deficit</t>
  </si>
  <si>
    <t xml:space="preserve">Buzz Club £200 </t>
  </si>
  <si>
    <t xml:space="preserve">November </t>
  </si>
  <si>
    <t>RBL £30</t>
  </si>
  <si>
    <t>P Carter £50</t>
  </si>
  <si>
    <t>P&amp;J Wynne £250</t>
  </si>
  <si>
    <t>Bath Preservation £15</t>
  </si>
  <si>
    <t>Information Commissioner £35</t>
  </si>
  <si>
    <t>Internal Audit £60</t>
  </si>
  <si>
    <t>Septenber</t>
  </si>
  <si>
    <t>External Audit £120</t>
  </si>
  <si>
    <t>ALCA Training £30</t>
  </si>
  <si>
    <t>ALCA Annual Fee £80</t>
  </si>
  <si>
    <t>CPRE £36</t>
  </si>
  <si>
    <t>Breakdown of Specific Expense Items</t>
  </si>
  <si>
    <t xml:space="preserve">Expenses Sub-Total April to December 2016: </t>
  </si>
  <si>
    <t xml:space="preserve">Income </t>
  </si>
  <si>
    <t>Clerk's Expenses</t>
  </si>
  <si>
    <t>Expenses</t>
  </si>
  <si>
    <t>Total</t>
  </si>
  <si>
    <t>Nil</t>
  </si>
  <si>
    <t>£376.14</t>
  </si>
  <si>
    <t>£78.31</t>
  </si>
  <si>
    <t>£306.92</t>
  </si>
  <si>
    <t>£98.00</t>
  </si>
  <si>
    <t>£301.92</t>
  </si>
  <si>
    <t>ALCA Annual Fee £78.31</t>
  </si>
  <si>
    <t>Slip Lighting £50</t>
  </si>
  <si>
    <t>Playing Field Grasscutting £250</t>
  </si>
  <si>
    <t>Nil0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</si>
</sst>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1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&quot;£&quot;#,##0.00"/>
  </numFmts>
  <fonts count="18">
    <font>
      <name val="Calibri"/>
      <family val="2"/>
      <color rgb="FF000000"/>
      <sz val="12"/>
      <scheme val="minor"/>
    </font>
    <font>
      <name val="Calibri"/>
      <family val="2"/>
      <b/>
      <color rgb="FF000000"/>
      <sz val="12"/>
      <scheme val="minor"/>
    </font>
    <font>
      <name val="Calibri"/>
      <family val="2"/>
      <color rgb="FF0000FF"/>
      <sz val="12"/>
      <u val="single"/>
      <scheme val="minor"/>
    </font>
    <font>
      <name val="Calibri"/>
      <family val="2"/>
      <color rgb="FF800080"/>
      <sz val="12"/>
      <u val="single"/>
      <scheme val="minor"/>
    </font>
    <font>
      <name val="Calibri"/>
      <color rgb="FF000000"/>
      <sz val="14"/>
      <scheme val="minor"/>
    </font>
    <font>
      <name val="Calibri"/>
      <i/>
      <color rgb="FF000000"/>
      <sz val="14"/>
      <scheme val="minor"/>
    </font>
    <font>
      <name val="Calibri"/>
      <i/>
      <color rgb="FF000000"/>
      <sz val="12"/>
      <scheme val="minor"/>
    </font>
    <font>
      <name val="Calibri"/>
      <family val="2"/>
      <color rgb="FF000000"/>
      <sz val="8"/>
      <scheme val="minor"/>
    </font>
    <font>
      <name val="Calibri"/>
      <b/>
      <color rgb="FF000000"/>
      <sz val="14"/>
      <scheme val="minor"/>
    </font>
    <font>
      <name val="Calibri"/>
      <b/>
      <i/>
      <color rgb="FF000000"/>
      <sz val="14"/>
      <scheme val="minor"/>
    </font>
    <font>
      <name val="Calibri"/>
      <b/>
      <i/>
      <color rgb="FF000000"/>
      <sz val="12"/>
      <scheme val="minor"/>
    </font>
    <font>
      <name val="Calibri"/>
      <i/>
      <color rgb="FF0000FF"/>
      <sz val="12"/>
      <scheme val="minor"/>
    </font>
    <font>
      <name val="Calibri"/>
      <b/>
      <i/>
      <color rgb="FF0000FF"/>
      <sz val="12"/>
      <scheme val="minor"/>
    </font>
    <font>
      <name val="Calibri"/>
      <b/>
      <i/>
      <color rgb="FF0000FF"/>
      <sz val="14"/>
      <scheme val="minor"/>
    </font>
    <font>
      <name val="Calibri"/>
      <color rgb="FF000000"/>
      <sz val="12"/>
      <scheme val="minor"/>
    </font>
    <font>
      <name val="Calibri"/>
      <color rgb="FF000000"/>
      <sz val="14"/>
      <u val="single"/>
      <scheme val="minor"/>
    </font>
    <font>
      <name val="Calibri"/>
      <b/>
      <color rgb="FFFF0000"/>
      <sz val="12"/>
      <scheme val="minor"/>
    </font>
    <font>
      <name val="Calibri"/>
      <color rgb="FF0000FF"/>
      <sz val="12"/>
      <scheme val="minor"/>
    </font>
  </fonts>
  <fills count="2">
    <fill>
      <patternFill patternType="none"/>
    </fill>
    <fill>
      <patternFill patternType="gray125"/>
    </fill>
  </fills>
  <borders count="2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3">
    <xf numFmtId="0" fontId="0" fillId="0" borderId="0" xfId="0"/>
    <xf numFmtId="0" fontId="2" fillId="0" borderId="0" xfId="0" applyFont="1"/>
    <xf numFmtId="0" fontId="3" fillId="0" borderId="0" xfId="0" applyFont="1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164" fontId="6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164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/>
    <xf numFmtId="164" fontId="11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/>
    <xf numFmtId="0" fontId="0" fillId="0" borderId="0" xfId="0"/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Relationship Id="rId5" Type="http://schemas.openxmlformats.org/officeDocument/2006/relationships/calcChain" Target="calcChain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enableFormatConditionsCalculation="0">
    <pageSetUpPr fitToPage="1"/>
  </sheetPr>
  <sheetViews>
    <sheetView zoomScale="95" workbookViewId="0" showRuler="0" tabSelected="1" view="pageLayout">
      <selection pane="topLeft" activeCell="Q5" sqref="Q5"/>
    </sheetView>
  </sheetViews>
  <sheetFormatPr baseColWidth="10" defaultRowHeight="15"/>
  <cols>
    <col min="1" max="1" width="13.5" customWidth="1"/>
    <col min="2" max="2" width="13.33203125" customWidth="1"/>
    <col min="3" max="3" width="15.83203125" customWidth="1"/>
    <col min="7" max="7" width="13.1640625" customWidth="1"/>
    <col min="8" max="8" width="12.6640625" customWidth="1"/>
    <col min="10" max="11" width="11.5" customWidth="1"/>
    <col min="15" max="15" width="14.2" customWidth="1"/>
    <col min="16" max="16" width="11.6640625" customWidth="1"/>
  </cols>
  <sheetData>
    <row ht="21" customHeight="1" r="1" spans="1:17" s="1" customFormat="1">
      <c r="A1" s="9" t="s">
        <v>13</v>
      </c>
      <c r="B1" s="8" t="s">
        <v>11</v>
      </c>
      <c r="C1" s="8" t="s">
        <v>57</v>
      </c>
      <c r="D1" s="8" t="s">
        <v>22</v>
      </c>
      <c r="E1" s="8" t="s">
        <v>14</v>
      </c>
      <c r="F1" s="8" t="s">
        <v>20</v>
      </c>
      <c r="G1" s="8" t="s">
        <v>16</v>
      </c>
      <c r="H1" s="8" t="s">
        <v>15</v>
      </c>
      <c r="I1" s="34" t="s">
        <v>38</v>
      </c>
      <c r="J1" s="8" t="s">
        <v>17</v>
      </c>
      <c r="K1" s="34" t="s">
        <v>39</v>
      </c>
      <c r="L1" s="8" t="s">
        <v>35</v>
      </c>
      <c r="M1" s="8" t="s">
        <v>18</v>
      </c>
      <c r="N1" s="8" t="s">
        <v>19</v>
      </c>
      <c r="O1" s="9" t="s">
        <v>59</v>
      </c>
      <c r="P1" s="9" t="s">
        <v>59</v>
      </c>
    </row>
    <row ht="21" customHeight="1" r="2" spans="1:17">
      <c r="A2" s="7" t="s">
        <v>36</v>
      </c>
      <c r="B2" s="10"/>
      <c r="C2" s="8" t="s">
        <v>24</v>
      </c>
      <c r="D2" s="10"/>
      <c r="E2" s="10"/>
      <c r="F2" s="10"/>
      <c r="G2" s="10"/>
      <c r="H2" s="10"/>
      <c r="I2" s="10"/>
      <c r="J2" s="10"/>
      <c r="K2" s="10"/>
      <c r="L2" s="10" t="s">
        <v>34</v>
      </c>
      <c r="M2" s="10"/>
      <c r="N2" s="10"/>
      <c r="O2" s="9" t="s">
        <v>58</v>
      </c>
      <c r="P2" s="9" t="s">
        <v>56</v>
      </c>
    </row>
    <row ht="21" customHeight="1" r="3" spans="1:17">
      <c r="A3" s="3" t="s">
        <v>3</v>
      </c>
      <c r="B3" s="4"/>
      <c r="C3" s="4"/>
      <c r="D3" s="4">
        <v>14</v>
      </c>
      <c r="E3" s="4">
        <v>7</v>
      </c>
      <c r="F3" s="4"/>
      <c r="G3" s="4"/>
      <c r="H3" s="4">
        <v>15</v>
      </c>
      <c r="I3" s="4">
        <v>607.03</v>
      </c>
      <c r="J3" s="4">
        <v>22</v>
      </c>
      <c r="K3" s="4"/>
      <c r="L3" s="4">
        <v>138</v>
      </c>
      <c r="M3" s="4"/>
      <c r="N3" s="4"/>
      <c r="O3" s="4">
        <f>SUM(B3:N3)</f>
        <v>803.03</v>
      </c>
      <c r="P3" s="4">
        <v>4000</v>
      </c>
    </row>
    <row ht="21" customHeight="1" r="4" spans="1:17">
      <c r="A4" s="3" t="s">
        <v>4</v>
      </c>
      <c r="B4" s="4"/>
      <c r="C4" s="4"/>
      <c r="D4" s="4">
        <v>14</v>
      </c>
      <c r="E4" s="4">
        <v>7</v>
      </c>
      <c r="F4" s="4"/>
      <c r="G4" s="4">
        <v>502.15</v>
      </c>
      <c r="H4" s="4"/>
      <c r="I4" s="4"/>
      <c r="J4" s="4"/>
      <c r="K4" s="4"/>
      <c r="L4" s="4"/>
      <c r="M4" s="4">
        <v>20</v>
      </c>
      <c r="N4" s="4">
        <v>200</v>
      </c>
      <c r="O4" s="4">
        <f>SUM(B4:N4)</f>
        <v>743.15</v>
      </c>
      <c r="P4" s="4">
        <v>462.19</v>
      </c>
      <c r="Q4" s="2"/>
    </row>
    <row ht="21" customHeight="1" r="5" spans="1:17">
      <c r="A5" s="3" t="s">
        <v>5</v>
      </c>
      <c r="B5" s="4">
        <v>825</v>
      </c>
      <c r="C5" s="4">
        <v>171.78</v>
      </c>
      <c r="D5" s="4">
        <v>14</v>
      </c>
      <c r="E5" s="4">
        <v>7</v>
      </c>
      <c r="F5" s="4"/>
      <c r="G5" s="4"/>
      <c r="H5" s="4"/>
      <c r="I5" s="4"/>
      <c r="J5" s="4"/>
      <c r="K5" s="4">
        <v>162</v>
      </c>
      <c r="L5" s="4">
        <v>156.5</v>
      </c>
      <c r="M5" s="4"/>
      <c r="N5" s="4"/>
      <c r="O5" s="4">
        <f>SUM(B5:N5)</f>
        <v>1336.28</v>
      </c>
      <c r="P5" s="4">
        <v>1340</v>
      </c>
    </row>
    <row ht="21" customHeight="1" r="6" spans="1:17">
      <c r="A6" s="3" t="s">
        <v>6</v>
      </c>
      <c r="B6" s="4"/>
      <c r="C6" s="4"/>
      <c r="D6" s="4">
        <v>14</v>
      </c>
      <c r="E6" s="4">
        <v>8.5</v>
      </c>
      <c r="F6" s="4"/>
      <c r="G6" s="4"/>
      <c r="H6" s="4">
        <v>95</v>
      </c>
      <c r="I6" s="4"/>
      <c r="J6" s="4">
        <v>22</v>
      </c>
      <c r="K6" s="4"/>
      <c r="L6" s="4"/>
      <c r="M6" s="4"/>
      <c r="N6" s="4"/>
      <c r="O6" s="4">
        <f>SUM(B6:N6)</f>
        <v>139.5</v>
      </c>
      <c r="P6" s="4"/>
    </row>
    <row ht="21" customHeight="1" r="7" spans="1:17">
      <c r="A7" s="3" t="s">
        <v>7</v>
      </c>
      <c r="B7" s="4"/>
      <c r="C7" s="4"/>
      <c r="D7" s="4">
        <v>14</v>
      </c>
      <c r="E7" s="4">
        <v>8.5</v>
      </c>
      <c r="F7" s="4">
        <v>276</v>
      </c>
      <c r="G7" s="4"/>
      <c r="H7" s="4"/>
      <c r="I7" s="4"/>
      <c r="J7" s="4"/>
      <c r="K7" s="4"/>
      <c r="L7" s="4">
        <v>186</v>
      </c>
      <c r="M7" s="4"/>
      <c r="N7" s="4"/>
      <c r="O7" s="4">
        <f>SUM(B7:N7)</f>
        <v>484.5</v>
      </c>
      <c r="P7" s="4">
        <v>1200</v>
      </c>
    </row>
    <row ht="21" customHeight="1" r="8" spans="1:17">
      <c r="A8" s="5" t="s">
        <v>8</v>
      </c>
      <c r="B8" s="4">
        <v>825</v>
      </c>
      <c r="C8" s="4">
        <v>49.58</v>
      </c>
      <c r="D8" s="4">
        <v>14</v>
      </c>
      <c r="E8" s="4">
        <v>8.5</v>
      </c>
      <c r="F8" s="4"/>
      <c r="G8" s="4"/>
      <c r="H8" s="4">
        <v>120</v>
      </c>
      <c r="I8" s="4"/>
      <c r="J8" s="4"/>
      <c r="K8" s="4">
        <v>774</v>
      </c>
      <c r="L8" s="4"/>
      <c r="M8" s="4"/>
      <c r="N8" s="4"/>
      <c r="O8" s="4">
        <f>SUM(B8:N8)</f>
        <v>1791.08</v>
      </c>
      <c r="P8" s="4">
        <v>10.62</v>
      </c>
    </row>
    <row ht="21" customHeight="1" r="9" spans="1:17">
      <c r="A9" s="5" t="s">
        <v>9</v>
      </c>
      <c r="B9" s="4"/>
      <c r="C9" s="4"/>
      <c r="D9" s="4">
        <v>14</v>
      </c>
      <c r="E9" s="4">
        <v>8.5</v>
      </c>
      <c r="F9" s="4"/>
      <c r="G9" s="4"/>
      <c r="H9" s="4"/>
      <c r="I9" s="4">
        <v>49.99</v>
      </c>
      <c r="J9" s="4"/>
      <c r="K9" s="4"/>
      <c r="L9" s="4">
        <v>207.75</v>
      </c>
      <c r="M9" s="4"/>
      <c r="N9" s="4"/>
      <c r="O9" s="4">
        <f>SUM(B9:N9)</f>
        <v>280.24</v>
      </c>
      <c r="P9" s="4">
        <v>4000</v>
      </c>
    </row>
    <row ht="21" customHeight="1" r="10" spans="1:17">
      <c r="A10" s="5" t="s">
        <v>12</v>
      </c>
      <c r="B10" s="4"/>
      <c r="C10" s="4"/>
      <c r="D10" s="4">
        <v>15</v>
      </c>
      <c r="E10" s="4">
        <v>8.5</v>
      </c>
      <c r="F10" s="4"/>
      <c r="G10" s="4"/>
      <c r="H10" s="4">
        <v>66</v>
      </c>
      <c r="I10" s="4"/>
      <c r="J10" s="4"/>
      <c r="K10" s="4"/>
      <c r="L10" s="4"/>
      <c r="M10" s="4"/>
      <c r="N10" s="4">
        <v>330</v>
      </c>
      <c r="O10" s="4">
        <f>SUM(B10:N10)</f>
        <v>419.5</v>
      </c>
      <c r="P10" s="4"/>
    </row>
    <row ht="21" customHeight="1" r="11" spans="1:17">
      <c r="A11" s="5" t="s">
        <v>10</v>
      </c>
      <c r="B11" s="4">
        <v>825</v>
      </c>
      <c r="C11" s="33"/>
      <c r="D11" s="4">
        <v>15</v>
      </c>
      <c r="E11" s="4">
        <v>8.5</v>
      </c>
      <c r="F11" s="4"/>
      <c r="G11" s="4"/>
      <c r="H11" s="4"/>
      <c r="I11" s="4">
        <v>499</v>
      </c>
      <c r="J11" s="4">
        <v>22</v>
      </c>
      <c r="K11" s="4"/>
      <c r="L11" s="4">
        <v>306.98</v>
      </c>
      <c r="M11" s="4"/>
      <c r="N11" s="4"/>
      <c r="O11" s="4">
        <f>SUM(B11:N11)</f>
        <v>1676.48</v>
      </c>
      <c r="P11" s="4"/>
    </row>
    <row ht="21" customHeight="1" r="12" spans="1:17">
      <c r="A12" s="5" t="s">
        <v>1</v>
      </c>
      <c r="B12" s="4"/>
      <c r="C12" s="4"/>
      <c r="D12" s="33">
        <v>15</v>
      </c>
      <c r="E12" s="33">
        <v>8.5</v>
      </c>
      <c r="F12" s="4"/>
      <c r="G12" s="4"/>
      <c r="H12" s="4"/>
      <c r="I12" s="4"/>
      <c r="J12" s="4"/>
      <c r="K12" s="4"/>
      <c r="L12" s="11"/>
      <c r="M12" s="4"/>
      <c r="N12" s="4"/>
      <c r="O12" s="33">
        <f>SUM(B12:N12)</f>
        <v>23.5</v>
      </c>
      <c r="P12" s="4"/>
    </row>
    <row ht="21" customHeight="1" r="13" spans="1:17">
      <c r="A13" s="5" t="s">
        <v>2</v>
      </c>
      <c r="B13" s="4"/>
      <c r="C13" s="4"/>
      <c r="D13" s="33">
        <v>15</v>
      </c>
      <c r="E13" s="33">
        <v>8.5</v>
      </c>
      <c r="F13" s="4">
        <v>276</v>
      </c>
      <c r="G13" s="4"/>
      <c r="H13" s="4"/>
      <c r="I13" s="33"/>
      <c r="J13" s="4"/>
      <c r="K13" s="33">
        <v>3630</v>
      </c>
      <c r="L13" s="4"/>
      <c r="M13" s="4"/>
      <c r="N13" s="4"/>
      <c r="O13" s="33">
        <f>SUM(B13:N13)</f>
        <v>3929.5</v>
      </c>
      <c r="P13" s="4">
        <v>301.92</v>
      </c>
    </row>
    <row ht="21" customHeight="1" r="14" spans="1:17">
      <c r="A14" s="5" t="s">
        <v>0</v>
      </c>
      <c r="B14" s="33">
        <v>1075</v>
      </c>
      <c r="C14" s="33">
        <v>376.14</v>
      </c>
      <c r="D14" s="33">
        <v>15</v>
      </c>
      <c r="E14" s="33">
        <v>8.5</v>
      </c>
      <c r="F14" s="33"/>
      <c r="G14" s="4"/>
      <c r="H14" s="33">
        <v>78.31</v>
      </c>
      <c r="I14" s="4"/>
      <c r="J14" s="11"/>
      <c r="K14" s="11"/>
      <c r="L14" s="33">
        <v>98</v>
      </c>
      <c r="M14" s="11"/>
      <c r="N14" s="4"/>
      <c r="O14" s="33">
        <f>SUM(B14:N14)</f>
        <v>1650.95</v>
      </c>
      <c r="P14" s="4"/>
    </row>
    <row ht="21" customHeight="1" r="15" spans="1:17">
      <c r="A15" s="6" t="s">
        <v>21</v>
      </c>
      <c r="B15" s="44">
        <f>SUM(B3:B14)</f>
        <v>3550</v>
      </c>
      <c r="C15" s="44">
        <f>SUM(C3:C14)</f>
        <v>597.5</v>
      </c>
      <c r="D15" s="44">
        <f>SUM(D3:D14)</f>
        <v>173</v>
      </c>
      <c r="E15" s="44">
        <f>SUM(E3:E14)</f>
        <v>97.5</v>
      </c>
      <c r="F15" s="44">
        <f>SUM(F3:F14)</f>
        <v>552</v>
      </c>
      <c r="G15" s="12">
        <f>SUM(G3:G14)</f>
        <v>502.15</v>
      </c>
      <c r="H15" s="44">
        <f>SUM(H3:H14)</f>
        <v>374.31</v>
      </c>
      <c r="I15" s="44">
        <f>SUM(I3:I14)</f>
        <v>1156.02</v>
      </c>
      <c r="J15" s="44">
        <f>SUM(J3:J14)</f>
        <v>66</v>
      </c>
      <c r="K15" s="44">
        <f>SUM(K3:K14)</f>
        <v>4566</v>
      </c>
      <c r="L15" s="44">
        <f>SUM(L3:L14)</f>
        <v>1093.23</v>
      </c>
      <c r="M15" s="12">
        <f>SUM(M3:M14)</f>
        <v>20</v>
      </c>
      <c r="N15" s="12">
        <f>SUM(N3:N14)</f>
        <v>530</v>
      </c>
      <c r="O15" s="45">
        <f>SUM(O3:O14)</f>
        <v>13277.71</v>
      </c>
      <c r="P15" s="42">
        <f>SUM(P3:P14)</f>
        <v>11314.73</v>
      </c>
    </row>
    <row ht="4" customHeight="1" r="16" spans="1:17">
      <c r="A16" s="14"/>
      <c r="B16" s="15"/>
      <c r="C16" s="16"/>
      <c r="D16" s="15"/>
      <c r="E16" s="15"/>
      <c r="F16" s="16"/>
      <c r="G16" s="15"/>
      <c r="H16" s="15"/>
      <c r="I16" s="15"/>
      <c r="J16" s="16"/>
      <c r="K16" s="16"/>
      <c r="L16" s="16"/>
      <c r="M16" s="16"/>
      <c r="N16" s="15"/>
      <c r="O16" s="17"/>
      <c r="P16" s="18"/>
    </row>
    <row ht="18" r="17" spans="1:16">
      <c r="A17" s="19" t="s">
        <v>23</v>
      </c>
      <c r="O17" s="2"/>
    </row>
    <row r="18" spans="1:16">
      <c r="A18" s="1">
        <v>1</v>
      </c>
      <c r="B18" t="s">
        <v>37</v>
      </c>
      <c r="C18" s="13"/>
      <c r="D18" s="13"/>
      <c r="L18" s="38" t="s">
        <v>36</v>
      </c>
      <c r="M18" s="39" t="s">
        <v>40</v>
      </c>
      <c r="N18" s="35"/>
      <c r="O18" s="40">
        <f>P15-O15</f>
        <v>-1962.98</v>
      </c>
      <c r="P18" s="2"/>
    </row>
    <row r="19" spans="1:16">
      <c r="A19" s="1">
        <v>2</v>
      </c>
      <c r="B19" t="s">
        <v>55</v>
      </c>
      <c r="D19" s="23"/>
      <c r="E19" s="23"/>
      <c r="O19" s="2"/>
    </row>
    <row ht="15" customHeight="1" r="20" spans="1:16">
      <c r="D20" s="24"/>
      <c r="E20" s="24">
        <f>O3+O4+O5+O6+O7+O8+O9+O10+O11</f>
        <v>7673.76</v>
      </c>
    </row>
    <row ht="15" customHeight="1" r="21" spans="1:16">
      <c r="A21" s="21"/>
      <c r="D21" s="24"/>
      <c r="E21" s="24"/>
    </row>
    <row ht="15" customHeight="1" r="22" spans="1:16">
      <c r="A22" s="21"/>
      <c r="D22" s="24"/>
      <c r="E22" s="24"/>
    </row>
    <row ht="14" customHeight="1" r="23" spans="1:16">
      <c r="A23" s="21"/>
      <c r="D23" s="1"/>
      <c r="E23" s="1"/>
      <c r="K23" s="37" t="s">
        <v>54</v>
      </c>
    </row>
    <row ht="18" customHeight="1" r="24" spans="1:16">
      <c r="A24" s="9" t="s">
        <v>26</v>
      </c>
      <c r="B24" s="7" t="s">
        <v>27</v>
      </c>
      <c r="C24" s="7" t="s">
        <v>28</v>
      </c>
      <c r="D24" s="7" t="s">
        <v>30</v>
      </c>
      <c r="E24" s="7" t="s">
        <v>29</v>
      </c>
      <c r="F24" s="7" t="s">
        <v>31</v>
      </c>
      <c r="G24" s="7" t="s">
        <v>32</v>
      </c>
      <c r="H24" s="7" t="s">
        <v>33</v>
      </c>
      <c r="I24" s="30" t="s">
        <v>21</v>
      </c>
      <c r="J24" s="26"/>
      <c r="K24" s="41" t="s">
        <v>19</v>
      </c>
      <c r="L24" s="26"/>
      <c r="M24" s="26"/>
      <c r="N24" s="26"/>
      <c r="O24" s="26"/>
      <c r="P24" s="26"/>
    </row>
    <row ht="18" customHeight="1" r="25" spans="1:16">
      <c r="A25" s="7" t="s">
        <v>36</v>
      </c>
      <c r="B25" s="31"/>
      <c r="C25" s="31"/>
      <c r="D25" s="31"/>
      <c r="E25" s="31"/>
      <c r="F25" s="31"/>
      <c r="G25" s="31"/>
      <c r="H25" s="31"/>
      <c r="I25" s="27"/>
      <c r="J25" s="26"/>
      <c r="K25" s="26" t="s">
        <v>4</v>
      </c>
      <c r="L25" s="26" t="s">
        <v>41</v>
      </c>
      <c r="M25" s="26"/>
      <c r="N25" s="26"/>
      <c r="O25" s="26"/>
      <c r="P25" s="26"/>
    </row>
    <row ht="18" customHeight="1" r="26" spans="1:16">
      <c r="A26" s="7" t="s">
        <v>3</v>
      </c>
      <c r="B26" s="22">
        <v>4000</v>
      </c>
      <c r="C26" s="22"/>
      <c r="D26" s="22"/>
      <c r="E26" s="22"/>
      <c r="F26" s="22"/>
      <c r="G26" s="22"/>
      <c r="H26" s="22"/>
      <c r="I26" s="22">
        <f>SUM(B26:H26)</f>
        <v>4000</v>
      </c>
      <c r="J26" s="26"/>
      <c r="K26" s="36" t="s">
        <v>42</v>
      </c>
      <c r="L26" s="26" t="s">
        <v>43</v>
      </c>
      <c r="M26" s="26"/>
      <c r="N26" s="26"/>
      <c r="O26" s="26"/>
      <c r="P26" s="26"/>
    </row>
    <row ht="18" customHeight="1" r="27" spans="1:16">
      <c r="A27" s="7" t="s">
        <v>4</v>
      </c>
      <c r="B27" s="22"/>
      <c r="C27" s="22"/>
      <c r="D27" s="22"/>
      <c r="E27" s="22"/>
      <c r="F27" s="22"/>
      <c r="G27" s="22"/>
      <c r="H27" s="22">
        <v>462.19</v>
      </c>
      <c r="I27" s="22">
        <f>SUM(B27:H27)</f>
        <v>462.19</v>
      </c>
      <c r="J27" s="26"/>
      <c r="K27" s="26"/>
      <c r="L27" s="0" t="s">
        <v>67</v>
      </c>
      <c r="M27" s="26"/>
      <c r="N27" s="26"/>
      <c r="O27" s="0"/>
      <c r="P27" s="26"/>
    </row>
    <row ht="18" customHeight="1" r="28" spans="1:16">
      <c r="A28" s="7" t="s">
        <v>5</v>
      </c>
      <c r="B28" s="22"/>
      <c r="C28" s="22"/>
      <c r="D28" s="22">
        <v>1340</v>
      </c>
      <c r="E28" s="22"/>
      <c r="F28" s="22"/>
      <c r="G28" s="22"/>
      <c r="H28" s="22"/>
      <c r="I28" s="22">
        <f>SUM(B28:H28)</f>
        <v>1340</v>
      </c>
      <c r="J28" s="26"/>
      <c r="K28" s="26"/>
      <c r="L28" s="0" t="s">
        <v>68</v>
      </c>
      <c r="M28" s="26"/>
      <c r="N28" s="26"/>
      <c r="O28" s="26"/>
      <c r="P28" s="26"/>
    </row>
    <row ht="18" customHeight="1" r="29" spans="1:16">
      <c r="A29" s="7" t="s">
        <v>6</v>
      </c>
      <c r="B29" s="22"/>
      <c r="C29" s="22"/>
      <c r="D29" s="22"/>
      <c r="E29" s="22"/>
      <c r="F29" s="22"/>
      <c r="G29" s="22"/>
      <c r="H29" s="22"/>
      <c r="I29" s="27"/>
      <c r="J29" s="26"/>
      <c r="K29" s="19" t="s">
        <v>15</v>
      </c>
      <c r="L29" s="26"/>
      <c r="M29" s="26"/>
      <c r="N29" s="26"/>
      <c r="O29" s="26"/>
      <c r="P29" s="26"/>
    </row>
    <row ht="18" customHeight="1" r="30" spans="1:16">
      <c r="A30" s="7" t="s">
        <v>7</v>
      </c>
      <c r="B30" s="22"/>
      <c r="C30" s="22">
        <v>1200</v>
      </c>
      <c r="D30" s="22"/>
      <c r="E30" s="22"/>
      <c r="F30" s="22"/>
      <c r="G30" s="22"/>
      <c r="H30" s="22"/>
      <c r="I30" s="22">
        <f>SUM(B30:H30)</f>
        <v>1200</v>
      </c>
      <c r="J30" s="26"/>
      <c r="K30" s="36" t="s">
        <v>3</v>
      </c>
      <c r="L30" s="36" t="s">
        <v>46</v>
      </c>
      <c r="M30" s="26"/>
      <c r="N30" s="26"/>
      <c r="O30" s="26"/>
      <c r="P30" s="26"/>
    </row>
    <row ht="18" customHeight="1" r="31" spans="1:16">
      <c r="A31" s="7" t="s">
        <v>8</v>
      </c>
      <c r="B31" s="22"/>
      <c r="C31" s="22"/>
      <c r="D31" s="22"/>
      <c r="E31" s="22">
        <v>10.62</v>
      </c>
      <c r="F31" s="22"/>
      <c r="G31" s="22"/>
      <c r="H31" s="22"/>
      <c r="I31" s="22">
        <f>SUM(B31:H31)</f>
        <v>10.62</v>
      </c>
      <c r="J31" s="26"/>
      <c r="K31" s="36" t="s">
        <v>6</v>
      </c>
      <c r="L31" s="36" t="s">
        <v>47</v>
      </c>
      <c r="M31" s="26"/>
      <c r="N31" s="26"/>
      <c r="O31" s="26"/>
      <c r="P31" s="26"/>
    </row>
    <row ht="18" customHeight="1" r="32" spans="1:16">
      <c r="A32" s="7" t="s">
        <v>9</v>
      </c>
      <c r="B32" s="22">
        <v>4000</v>
      </c>
      <c r="C32" s="22"/>
      <c r="D32" s="22"/>
      <c r="E32" s="22"/>
      <c r="F32" s="22"/>
      <c r="G32" s="22"/>
      <c r="H32" s="22"/>
      <c r="I32" s="22">
        <f>SUM(B32:H32)</f>
        <v>4000</v>
      </c>
      <c r="J32" s="26"/>
      <c r="K32" s="26"/>
      <c r="L32" s="36" t="s">
        <v>48</v>
      </c>
      <c r="M32" s="26"/>
      <c r="N32" s="26"/>
      <c r="O32" s="26"/>
      <c r="P32" s="26"/>
    </row>
    <row ht="18" customHeight="1" r="33" spans="1:16">
      <c r="A33" s="7" t="s">
        <v>12</v>
      </c>
      <c r="B33" s="22"/>
      <c r="C33" s="22"/>
      <c r="D33" s="22"/>
      <c r="E33" s="22"/>
      <c r="F33" s="22"/>
      <c r="G33" s="22"/>
      <c r="H33" s="22"/>
      <c r="I33" s="22"/>
      <c r="J33" s="26"/>
      <c r="K33" s="36" t="s">
        <v>49</v>
      </c>
      <c r="L33" s="36" t="s">
        <v>50</v>
      </c>
      <c r="M33" s="26"/>
      <c r="N33" s="26"/>
      <c r="O33" s="26"/>
      <c r="P33" s="26"/>
    </row>
    <row ht="18" customHeight="1" r="34" spans="1:16">
      <c r="A34" s="7" t="s">
        <v>10</v>
      </c>
      <c r="B34" s="22"/>
      <c r="C34" s="22"/>
      <c r="D34" s="22"/>
      <c r="E34" s="22"/>
      <c r="F34" s="22"/>
      <c r="G34" s="22"/>
      <c r="H34" s="22"/>
      <c r="I34" s="22"/>
      <c r="J34" s="26"/>
      <c r="K34" s="36" t="s">
        <v>12</v>
      </c>
      <c r="L34" s="36" t="s">
        <v>53</v>
      </c>
      <c r="M34" s="26"/>
      <c r="N34" s="26"/>
      <c r="O34" s="26"/>
      <c r="P34" s="26"/>
    </row>
    <row ht="18" customHeight="1" r="35" spans="1:16">
      <c r="A35" s="7" t="s">
        <v>1</v>
      </c>
      <c r="B35" s="22"/>
      <c r="C35" s="22"/>
      <c r="D35" s="22"/>
      <c r="E35" s="22"/>
      <c r="F35" s="22"/>
      <c r="G35" s="22"/>
      <c r="H35" s="22"/>
      <c r="I35" s="27"/>
      <c r="J35" s="26"/>
      <c r="K35" s="26"/>
      <c r="L35" s="36" t="s">
        <v>51</v>
      </c>
      <c r="M35" s="26"/>
      <c r="N35" s="26"/>
      <c r="O35" s="26"/>
      <c r="P35" s="26"/>
    </row>
    <row ht="18" customHeight="1" r="36" spans="1:16">
      <c r="A36" s="7" t="s">
        <v>2</v>
      </c>
      <c r="B36" s="22"/>
      <c r="C36" s="22"/>
      <c r="D36" s="22"/>
      <c r="E36" s="22"/>
      <c r="F36" s="22"/>
      <c r="G36" s="22"/>
      <c r="H36" s="22">
        <v>301.92</v>
      </c>
      <c r="I36" s="27"/>
      <c r="J36" s="26"/>
      <c r="K36" s="36" t="s">
        <v>10</v>
      </c>
      <c r="L36" s="0" t="s">
        <v>66</v>
      </c>
      <c r="M36" s="26"/>
      <c r="N36" s="26"/>
      <c r="O36" s="26"/>
      <c r="P36" s="26"/>
    </row>
    <row ht="18" customHeight="1" r="37" spans="1:16">
      <c r="A37" s="7" t="s">
        <v>0</v>
      </c>
      <c r="B37" s="22"/>
      <c r="C37" s="22"/>
      <c r="D37" s="22"/>
      <c r="E37" s="22"/>
      <c r="F37" s="22"/>
      <c r="G37" s="22"/>
      <c r="H37" s="22"/>
      <c r="I37" s="22"/>
      <c r="J37" s="26"/>
      <c r="K37" s="26"/>
      <c r="L37" s="26"/>
      <c r="M37" s="26"/>
      <c r="N37" s="26"/>
      <c r="O37" s="26"/>
      <c r="P37" s="26"/>
    </row>
    <row ht="18" customHeight="1" r="38" spans="1:16">
      <c r="A38" s="9" t="s">
        <v>21</v>
      </c>
      <c r="B38" s="22">
        <f>SUM(B26:B37)</f>
        <v>8000</v>
      </c>
      <c r="C38" s="22">
        <f>SUM(C26:C37)</f>
        <v>1200</v>
      </c>
      <c r="D38" s="22">
        <f>SUM(D26:D37)</f>
        <v>1340</v>
      </c>
      <c r="E38" s="22">
        <f>SUM(E26:E37)</f>
        <v>10.62</v>
      </c>
      <c r="F38" s="22"/>
      <c r="G38" s="22"/>
      <c r="H38" s="22">
        <f>SUM(H26:H37)</f>
        <v>764.11</v>
      </c>
      <c r="I38" s="12">
        <f>SUM(B38:H38)</f>
        <v>11314.73</v>
      </c>
      <c r="J38" s="26"/>
      <c r="K38" s="26"/>
      <c r="L38" s="26"/>
      <c r="M38" s="26"/>
      <c r="N38" s="26"/>
      <c r="O38" s="26"/>
      <c r="P38" s="26"/>
    </row>
  </sheetData>
  <phoneticPr fontId="7" type="noConversion"/>
  <pageMargins left="0.75000000000000011" right="0.75000000000000011" top="1" bottom="1" header="0.5" footer="0.5"/>
  <pageSetup paperSize="9" scale="63" orientation="landscape" horizontalDpi="4294967292" verticalDpi="4294967292"/>
  <headerFooter>
    <oddHeader>&amp;C&amp;"Calibri,Bold"&amp;14&amp;K000000Corston Parish Council_x000D_&amp;"Calibri,Italic"Income and Expense (inc. VAT) Account&amp;KFF0000 2016/17_x000D_</oddHeader>
    <oddFooter>&amp;R&amp;"Calibri,Regular"&amp;K000000Updated &amp;D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Twist</dc:creator>
  <cp:lastModifiedBy>John Twist</cp:lastModifiedBy>
  <cp:lastPrinted>2017-01-16T19:00:24Z</cp:lastPrinted>
  <dcterms:created xsi:type="dcterms:W3CDTF">2015-01-10T15:56:20Z</dcterms:created>
  <dcterms:modified xsi:type="dcterms:W3CDTF">2017-01-16T19:08:57Z</dcterms:modified>
</cp:coreProperties>
</file>